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515" windowHeight="10740" activeTab="0"/>
  </bookViews>
  <sheets>
    <sheet name="Лист1" sheetId="1" r:id="rId1"/>
    <sheet name="Лист3" sheetId="2" r:id="rId2"/>
  </sheets>
  <definedNames>
    <definedName name="_xlnm.Print_Titles" localSheetId="0">'Лист1'!$4:$6</definedName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<sst xmlns="http://schemas.openxmlformats.org/spreadsheetml/2006/main" count="338" uniqueCount="176">
  <si>
    <t>Статус</t>
  </si>
  <si>
    <t xml:space="preserve">Наименование муниципальной программы, подпрограммы основного мероприятия </t>
  </si>
  <si>
    <t>Исполнитель мероприятия (структурное подразделение администрации городского округа город Воронеж, иной главный распорядитель средств бюджета городского округа город Воронеж), Ф.И.О., должность исполнителя)</t>
  </si>
  <si>
    <t>Срок</t>
  </si>
  <si>
    <t xml:space="preserve">Ожидаемый непосредственный результат (краткое описание) от реализации подпрограммы, основного мероприятия, мероприятия в очередном финансовом году
(бюджет городского округа город Воронеж)
</t>
  </si>
  <si>
    <t xml:space="preserve">КБК 
(бюджет городского округа город Воронеж)
</t>
  </si>
  <si>
    <t xml:space="preserve">Расходы, предусмотренные решением Воронежской городской Думы о бюджете городского округа город Воронеж на очередной финансовый год (проект)
 (тыс. руб.)
</t>
  </si>
  <si>
    <t xml:space="preserve">начало реализации мероприятия в очередном финансовом году
(бюджет городского округа город Воронеж)
</t>
  </si>
  <si>
    <t xml:space="preserve">окончания реализации мероприятия в очередном финансовом году
(бюджет городского округа город Воронеж)
</t>
  </si>
  <si>
    <t>Муниципальная программа</t>
  </si>
  <si>
    <t>"Развитие образования"</t>
  </si>
  <si>
    <t>Х</t>
  </si>
  <si>
    <t>в том числе</t>
  </si>
  <si>
    <t>1.1.</t>
  </si>
  <si>
    <t>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</si>
  <si>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январь</t>
  </si>
  <si>
    <t>декабрь</t>
  </si>
  <si>
    <t>снижение доли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</si>
  <si>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1.1.10.</t>
  </si>
  <si>
    <t>Плановый капитальный ремонт функционирующих МДОУ</t>
  </si>
  <si>
    <t>1.2.</t>
  </si>
  <si>
    <t>Строительство и реконструкция объектов дошкольного образования</t>
  </si>
  <si>
    <t>Управление строительной политики</t>
  </si>
  <si>
    <t>Расширение сети дошкольных образовательных организаций, решение проблемы  дефицита мест  в детских садах</t>
  </si>
  <si>
    <t>1.2.1.</t>
  </si>
  <si>
    <t xml:space="preserve">Строительство и реконструкция муниципальных объектов дошкольного образования </t>
  </si>
  <si>
    <t>Расширение сети дошкольных образовательных организаций, решение проблемы  дефицита мест  в детских садах, ввод новых объектов дошкольного образования</t>
  </si>
  <si>
    <t>1.2.1.7.</t>
  </si>
  <si>
    <t xml:space="preserve">детский сад на 150 мест по Московскому проспекту 142 е </t>
  </si>
  <si>
    <t>Строительство нового объекта на 150 мест в  особо востребованном микрорайоне</t>
  </si>
  <si>
    <t>1.2.1.15.</t>
  </si>
  <si>
    <t xml:space="preserve"> Комплексная жилая застройка по ул.Шишкова,140б в г. Воронеже. Детский сад на 220 мест </t>
  </si>
  <si>
    <t>1.6.</t>
  </si>
  <si>
    <t>Модернизация материально-технической базы муниципальных дошкольных образовательных учреждений</t>
  </si>
  <si>
    <t>создание в МДОУ условий, соответствующих СанПиН и требованиям ФГОС ДО</t>
  </si>
  <si>
    <t>1.6.1.</t>
  </si>
  <si>
    <t>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</si>
  <si>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1.6.1.1.</t>
  </si>
  <si>
    <t>Приобретение оборудования и прочих материальных запасов</t>
  </si>
  <si>
    <t>1.7.</t>
  </si>
  <si>
    <t>Обеспечение высокого качества услуг дошкольного образования</t>
  </si>
  <si>
    <t xml:space="preserve">развитие профессиональных контактов и поддержка талантливых, творчески работающих педагогов муниципальных бюджетных дошкольных образовательных учреждений </t>
  </si>
  <si>
    <t>1.7.3.</t>
  </si>
  <si>
    <t>Проведение муниципального конкурса "Воспитатель года"</t>
  </si>
  <si>
    <t>1.9.</t>
  </si>
  <si>
    <t xml:space="preserve">Финансовое обеспечение на выполнение муниципального задания дошкольными образовательными организациями </t>
  </si>
  <si>
    <t xml:space="preserve">реализация в полном объеме программ дошкольного образования </t>
  </si>
  <si>
    <t>1.9.1.</t>
  </si>
  <si>
    <t>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</si>
  <si>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>Подпрограмма 1 муниципальной программы городского округа город Воронеж</t>
  </si>
  <si>
    <t>"Развитие дошкольного образования"</t>
  </si>
  <si>
    <t>в том числе:</t>
  </si>
  <si>
    <t>Подпрограмма 2 муниципальной программы городского округа город Воронеж</t>
  </si>
  <si>
    <t xml:space="preserve"> "Развитие общего и дополнительного образования"</t>
  </si>
  <si>
    <t>2.1.</t>
  </si>
  <si>
    <t>Достижение новых качественных образовательных результатов выпускниками образовательных организаций городского округа город Воронеж</t>
  </si>
  <si>
    <t>2.1.6.</t>
  </si>
  <si>
    <t>Формирование новой технологической среды в муниципальной системе образования ( 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</si>
  <si>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2.1.8.</t>
  </si>
  <si>
    <t>Организация отдыха детей в каникулярное время,  временного трудоустройства в период летних школьных каникул старшеклассников в возрасте от 14 до 18 лет.</t>
  </si>
  <si>
    <t>2.1.9.</t>
  </si>
  <si>
    <t>Обеспечение учащихся общеобразовательных учреждений молочной продукцией</t>
  </si>
  <si>
    <t>2.3.</t>
  </si>
  <si>
    <t>Развитие  инфраструктуры и сети образовательных организаций с учетом прогноза демографического развития городского округа город Воронеж»</t>
  </si>
  <si>
    <t>2.3.1.</t>
  </si>
  <si>
    <t>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"Электроника", школа в микрорайоне Плехановская-Донбасская, школа  в микрорайоне Антонова-Овсиенко, школа  в районе ул. В.Невского-М.Мордасовой, школа в микрорайоне "Новый" по ул. 9 Января, 2 школы по ул. Шишкова, 140б)</t>
  </si>
  <si>
    <t>2.3.1.1.</t>
  </si>
  <si>
    <t>2.3.1.9.</t>
  </si>
  <si>
    <t>Школа на 825 мест по ул. Шишкова,140б в г. Воронеже</t>
  </si>
  <si>
    <t>2.3.3.</t>
  </si>
  <si>
    <t>Проведение капитального ремонта и реконструкции зданий общеобразовательных организаций  и организаций дополнительного образования детей"</t>
  </si>
  <si>
    <t>снижение доли образовательных учреждений, здания которых находятся в аварийном состоянии или требуют капитального ремонта</t>
  </si>
  <si>
    <t>2.3.4.</t>
  </si>
  <si>
    <t>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</si>
  <si>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>увеличеине количества образовательных учреждений, соответствующих СанПиН и требованиям пожарной безопасности</t>
  </si>
  <si>
    <t>2.4.</t>
  </si>
  <si>
    <t xml:space="preserve">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</si>
  <si>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увеличение количества высококвалифицированных кадров и молодых специалиство в общнобразовательных учреждениях</t>
  </si>
  <si>
    <t>2.4.4.</t>
  </si>
  <si>
    <t>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"Учитель года", "Педагогический дебют", "Воспитатель года"</t>
  </si>
  <si>
    <t>2.5.</t>
  </si>
  <si>
    <t>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детей и межшкольными учебными комбинатами</t>
  </si>
  <si>
    <t>2.5.1.</t>
  </si>
  <si>
    <t>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</si>
  <si>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выполнение в полном объеме общеобразовательных программ</t>
  </si>
  <si>
    <t>2.5.2.</t>
  </si>
  <si>
    <t>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</si>
  <si>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выполнение в полном объеме  программ дополнительного образования</t>
  </si>
  <si>
    <t>2.5.4.</t>
  </si>
  <si>
    <t xml:space="preserve">Осуществление финансирования муниципальных организаций по централизованному ведению бухгалтерского учета на выполнение ими муниципального задания по оказанию услуги по обеспечению и организации централизованного бухгалтерского учета в сфере образования </t>
  </si>
  <si>
    <t xml:space="preserve"> оказание услуги по обеспечению и организации централизованного бухгалтерского учета в сфере образования </t>
  </si>
  <si>
    <t>2.5.5.</t>
  </si>
  <si>
    <t>Осуществление финансирования центра развития образования на выполнение им муниципального задания на выполнение работы по оказанию методической и информационной помощи муниципальным образовательным организациям</t>
  </si>
  <si>
    <t>2.5.7.</t>
  </si>
  <si>
    <t>Доплата к пенсии неработающим пенсионерам имеющим почетное звание "Заслуженный учитель Российской Федерации"</t>
  </si>
  <si>
    <t>2.5.8.</t>
  </si>
  <si>
    <t>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</si>
  <si>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Подпрограмма 3  муниципальной программы городского округа город Воронеж</t>
  </si>
  <si>
    <t>3.1.</t>
  </si>
  <si>
    <t>Управа Железнодорожного района</t>
  </si>
  <si>
    <t>Управа Коминтерновского района</t>
  </si>
  <si>
    <t>Управа Левобережного района</t>
  </si>
  <si>
    <t>Управа Ленинского района</t>
  </si>
  <si>
    <t>Управа Советского района</t>
  </si>
  <si>
    <t>Управа Центрального района</t>
  </si>
  <si>
    <t>3.2.</t>
  </si>
  <si>
    <t>Основное мероприятие 1</t>
  </si>
  <si>
    <t>Создание условий для отдыха детей городского округа город Воронеж</t>
  </si>
  <si>
    <t>В 2016 году запланирован ввод в эксплуатацию объекта, что позволит дополнительно обеспечить местами 825 учащихся</t>
  </si>
  <si>
    <t xml:space="preserve">План реализации муниципальной программы городского округа город Воронеж 
«Развитие образования» на 2016 год 
</t>
  </si>
  <si>
    <t>1.2.1.16</t>
  </si>
  <si>
    <t>Комплексное освоение в целях жилищного строительства микрорайона по ул. Ильющина,13 в г. Воронеже. Детский сад на 250 мест (позиция 29)</t>
  </si>
  <si>
    <t>Строительство нового объекта на 250 мест в  особо востребованном микрорайоне</t>
  </si>
  <si>
    <t>2.3.1.9</t>
  </si>
  <si>
    <t>Строительство объекта "Комплексная жилая застройка микрорайона AI по ул. Острогожская р.п. Шилово г. Воронеж. Школа на 825 мест"</t>
  </si>
  <si>
    <t>Строительство нового объекта на 825 мест в  особо востребованном микрорайоне</t>
  </si>
  <si>
    <t>924 0702 0220000590</t>
  </si>
  <si>
    <t>924 07020220000590</t>
  </si>
  <si>
    <t>924 0702 02200S813</t>
  </si>
  <si>
    <t>924 0709022008270</t>
  </si>
  <si>
    <t>1.2.1.14.</t>
  </si>
  <si>
    <t>Комплексная жилая застройка в микрорайьне AI по ул. Острогожская, р.п. Шилово г. Воронеж. Детский сад на 220 мест</t>
  </si>
  <si>
    <t>Строительство нового объекта на 220 мест в  особо востребованном микрорайоне</t>
  </si>
  <si>
    <t>924 0707 0230080290</t>
  </si>
  <si>
    <t>Обеспечение молочной продукцией учащихся 1-9 классов</t>
  </si>
  <si>
    <t>Ввод в эксплуатацию общеобразовательных учреждений позволит  обеспечить местами в общеобразовательных учреждениях 2475 учащихся</t>
  </si>
  <si>
    <t>92807070230080290</t>
  </si>
  <si>
    <t>92907070230080290</t>
  </si>
  <si>
    <t>93007070230080290</t>
  </si>
  <si>
    <t>93107070230080290</t>
  </si>
  <si>
    <t>93207070230080290</t>
  </si>
  <si>
    <t>93307070230080290</t>
  </si>
  <si>
    <t>97707090218400414</t>
  </si>
  <si>
    <t>97707090228400414</t>
  </si>
  <si>
    <t xml:space="preserve">В период летних каникул 2016 г. за счет средств городского бюджета  планируется охватить организованными формами отдыха  271 человек, из них 207 человек  в пришкольных лагерях с дневным пребыванием, 38 человек в профильных лагерях и 26 человек в палаточном лагере.Количество детей, охваченных организованными формами отдыха за счет средств областного бюджета, будет определено в зависимости от выделенных средств из областного бюджета. По договорам, заключенным МБОУ с ГКУ ВО "Центр занятости Молодежный" , за счет средств областного бюджета планируется в летний период задейстовать в трудовых бригадах 2020 несовершеннолетних в возрасте от 14 до 18 лет.  </t>
  </si>
  <si>
    <t>В 2016 году запланировано проведёние VII городского фестиваля педагогического мастерства «От призвания к признанию - 2016» (далее – Фестиваль). 
В рамках данного Фестиваля пройдут профессиональные конкурсы:
• Муниципальный этап Всероссийского профессионального конкурса «Учитель года города Воронежа - 2016»;
• Муниципальный профессиональный конкурс «Молодой педагог -2016»;
• Муниципальный профессиональный конкурс «Классный руководитель - 2016»;  
• Муниципальный профессиональный конкурс «Воспитатель года – 2016». • Муниципальный профессиональный конкурс «Педагог -психолог – 2016»
По итогам Фестиваля сертификаты получат 16 победителй и призеров.</t>
  </si>
  <si>
    <t xml:space="preserve">Начало второго этапа реализации муниципальной программы (2016 - 2018 годы) будет ориентировано на полноценное использование созданных условий для обеспечения нового качества и конкурентоспособности образования. </t>
  </si>
  <si>
    <t>Будут запущены механизмы модернизации образования, обеспечивающие достижение нового качества результатов обучения и социализации детей. Эффективный контракт с педагогами обеспечит мотивацию к повышению качества образования и непрерывному профессиональному развитию, привлечет в школы лучших выпускников вузов. Всем обучающимся общеобразовательных организаций будет предоставлена возможность обучаться в соответствии с основными современными требованиями</t>
  </si>
  <si>
    <t xml:space="preserve">Все педагоги и руководители организаций общего и дополнительного образования пройдут повышение квалификации или профессиональную переподготовку по современным программам обучения с возможностью выбора. Не менее 60 процентов детей в возрасте от 5 до 18 лет будет охвачено услугами дополнительного образования, не менее 8 процентов детей данного возраста будет привлечено к участию в творческих мероприятиях. </t>
  </si>
  <si>
    <t>Формирование безбарьерной среды, позволяющей обеспечить полноценную интеграцию учащихся с ограниченными возможностями здоровья;
- строительство новых общеобразовательных организаций, проведение капитального ремонта и реконструкции зданий общеобразовательных организаций и организаций дополнительного образования;
- проведение противоаварийных мероприятий в действующих образовательных организациях общего и дополнительного образования;
Также запланирован третитй этап модернизации школьных столовых (замена и приобретение оборудования, проведение капитального ремонта).</t>
  </si>
  <si>
    <t xml:space="preserve">УТВЕРЖДАЮ
Руководитель управления образования
и молодежной политики администрации городского округа город Воронеж
___________________________ Л.А. Кулакова
</t>
  </si>
  <si>
    <t>Увеличение охвата детей городского округа качественным отдыхом в условиях муниципальных стационарных детских лагерей отдыха</t>
  </si>
  <si>
    <t>924 0701 0210000550</t>
  </si>
  <si>
    <t>Управление образования и молодежной политики,  руководитель управления  Л.А. Кулакова</t>
  </si>
  <si>
    <t>Управление образования и молодежной политики, руководитель управления  Л.А. Кулакова</t>
  </si>
  <si>
    <t>924 0701 0210000590</t>
  </si>
  <si>
    <t>Управление образования и молодежной политики,  руководитель управления Л.А. Кулакова</t>
  </si>
  <si>
    <t>"Вовлечение молодежи в социальную практику"</t>
  </si>
  <si>
    <t>"Вовлечение молодежи в социальную практику, обеспечение поддержки научной и творческой активности молодежи"</t>
  </si>
  <si>
    <t>Количество молодых людей, участвующих в различных формах самоорганизации и структурах социальной направленности, составит 9030  чел.</t>
  </si>
  <si>
    <t>Количество молодых людей, участвующих в различных формах самоорганизации и структурах социальной направленности, составит 1300  чел.</t>
  </si>
  <si>
    <t>Количество молодых людей, участвующих в различных формах самоорганизации и структурах социальной направленности, составит 2100 чел.</t>
  </si>
  <si>
    <t>Количество молодых людей, участвующих в различных формах самоорганизации и структурах социальной направленности, составит 850 чел.</t>
  </si>
  <si>
    <t>Количество молодых людей, участвующих в различных формах самоорганизации и структурах социальной направленности, составит 828 чел.</t>
  </si>
  <si>
    <t>Количество молодых людей, участвующих в различных формах самоорганизации и структурах социальной направленности, составит 825 чел.</t>
  </si>
  <si>
    <t>Количество молодых людей, участвующих в различных формах самоорганизации и структурах социальной направленности, составит 1127 чел.</t>
  </si>
  <si>
    <t>"Гражданское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РФ"</t>
  </si>
  <si>
    <t>Количество молодых людей, участвующих в различных формах самоорганизации и структурах социальной направленности, составит 2000 чел.</t>
  </si>
  <si>
    <t>Организация работы 23 военно-патриотических клубов городского округа город Воронеж, количество молодых людей, участвующих в работе военно-патриотических клубов - 884 чел.</t>
  </si>
  <si>
    <r>
      <t xml:space="preserve"> Организация работы </t>
    </r>
    <r>
      <rPr>
        <b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- 140 чел.</t>
    </r>
  </si>
  <si>
    <t>Организация работы 5 военно-патриотических клубов городского округа город Воронеж, количество молодых людей, участвующих в работе военно-патриотических клубов - 250 чел.</t>
  </si>
  <si>
    <t>Организация работы 4 военно-патриотических клубов городского округа город Воронеж, количество молодых людей, участвующих в работе военно-патриотических клубов - 100 чел.</t>
  </si>
  <si>
    <t>Организация работы 2 военно-патриотических клубов городского округа город Воронеж, количество молодых людей, участвующих в работе военно-патриотических клубов - 75 чел.</t>
  </si>
  <si>
    <r>
      <t>Организация работы 6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- 200 чел.</t>
    </r>
  </si>
  <si>
    <t>Организация работы 1 военно-патриотического клуба городского округа город Воронеж, количество молодых людей, участвующих в работе военно-патриотического клуба - 48 чел.</t>
  </si>
  <si>
    <r>
      <t>Организация работы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военно-патриотического клуба городского округа город Воронеж, количество молодых людей, участвующих в работе военно-патриотического клуба - 71 чел.</t>
    </r>
  </si>
  <si>
    <t>924 0707 230080290</t>
  </si>
  <si>
    <t>924 0707 200100000</t>
  </si>
  <si>
    <t>924 1003 220000110</t>
  </si>
  <si>
    <t>924 1006 220000120</t>
  </si>
  <si>
    <t>924 0702 220000550</t>
  </si>
  <si>
    <t>924 0702 220000590</t>
  </si>
  <si>
    <t>Строительство общеобразовательной школы на 33 класса в квартале ВГУ  на Московском проспекте г. Воронежа (завершение строительства)</t>
  </si>
  <si>
    <t>924 0709 210080260</t>
  </si>
  <si>
    <t>92407070220080280</t>
  </si>
  <si>
    <t>92407090220000590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</si>
</sst>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2" fontId="44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2" xfId="53" applyFont="1" applyFill="1" applyBorder="1" applyAlignment="1">
      <alignment horizontal="center" vertical="center" textRotation="90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44" fillId="0" borderId="11" xfId="0" applyNumberFormat="1" applyFont="1" applyFill="1" applyBorder="1" applyAlignment="1">
      <alignment horizontal="center" vertical="top" wrapText="1"/>
    </xf>
    <xf numFmtId="2" fontId="44" fillId="0" borderId="12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B58" sqref="B58"/>
    </sheetView>
  </sheetViews>
  <sheetFormatPr defaultColWidth="9.140625" defaultRowHeight="15"/>
  <cols>
    <col min="1" max="1" width="13.7109375" style="13" customWidth="1"/>
    <col min="2" max="2" width="23.140625" style="13" customWidth="1"/>
    <col min="3" max="3" width="17.28125" style="13" customWidth="1"/>
    <col min="4" max="4" width="8.421875" style="13" customWidth="1"/>
    <col min="5" max="5" width="9.421875" style="13" customWidth="1"/>
    <col min="6" max="6" width="39.140625" style="13" customWidth="1"/>
    <col min="7" max="7" width="19.140625" style="13" customWidth="1"/>
    <col min="8" max="8" width="14.28125" style="13" customWidth="1"/>
    <col min="9" max="9" width="18.8515625" style="13" customWidth="1"/>
    <col min="10" max="16384" width="9.140625" style="13" customWidth="1"/>
  </cols>
  <sheetData>
    <row r="1" spans="6:8" ht="78.75" customHeight="1">
      <c r="F1" s="34" t="s">
        <v>140</v>
      </c>
      <c r="G1" s="35"/>
      <c r="H1" s="36"/>
    </row>
    <row r="2" spans="1:8" ht="37.5" customHeight="1">
      <c r="A2" s="37" t="s">
        <v>109</v>
      </c>
      <c r="B2" s="37"/>
      <c r="C2" s="37"/>
      <c r="D2" s="37"/>
      <c r="E2" s="37"/>
      <c r="F2" s="37"/>
      <c r="G2" s="37"/>
      <c r="H2" s="37"/>
    </row>
    <row r="3" spans="1:8" ht="9" customHeight="1">
      <c r="A3" s="10"/>
      <c r="B3" s="10"/>
      <c r="C3" s="10"/>
      <c r="D3" s="10"/>
      <c r="E3" s="10"/>
      <c r="F3" s="10"/>
      <c r="G3" s="10"/>
      <c r="H3" s="10"/>
    </row>
    <row r="4" spans="1:8" ht="15">
      <c r="A4" s="39" t="s">
        <v>0</v>
      </c>
      <c r="B4" s="40" t="s">
        <v>1</v>
      </c>
      <c r="C4" s="41" t="s">
        <v>2</v>
      </c>
      <c r="D4" s="38" t="s">
        <v>3</v>
      </c>
      <c r="E4" s="38"/>
      <c r="F4" s="38" t="s">
        <v>4</v>
      </c>
      <c r="G4" s="38" t="s">
        <v>5</v>
      </c>
      <c r="H4" s="32" t="s">
        <v>6</v>
      </c>
    </row>
    <row r="5" spans="1:8" ht="190.5" customHeight="1">
      <c r="A5" s="39"/>
      <c r="B5" s="40"/>
      <c r="C5" s="42"/>
      <c r="D5" s="6" t="s">
        <v>7</v>
      </c>
      <c r="E5" s="6" t="s">
        <v>8</v>
      </c>
      <c r="F5" s="38"/>
      <c r="G5" s="38"/>
      <c r="H5" s="33"/>
    </row>
    <row r="6" spans="1:8" ht="18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25.5">
      <c r="A7" s="11" t="s">
        <v>9</v>
      </c>
      <c r="B7" s="12" t="s">
        <v>10</v>
      </c>
      <c r="C7" s="12" t="s">
        <v>11</v>
      </c>
      <c r="D7" s="12" t="s">
        <v>11</v>
      </c>
      <c r="E7" s="12" t="s">
        <v>11</v>
      </c>
      <c r="F7" s="12"/>
      <c r="G7" s="12"/>
      <c r="H7" s="21">
        <f>H9+H26+H49+H66</f>
        <v>3073724</v>
      </c>
    </row>
    <row r="8" spans="1:8" ht="15">
      <c r="A8" s="12" t="s">
        <v>51</v>
      </c>
      <c r="B8" s="12"/>
      <c r="C8" s="12"/>
      <c r="D8" s="12"/>
      <c r="E8" s="12"/>
      <c r="F8" s="12"/>
      <c r="G8" s="12"/>
      <c r="H8" s="21"/>
    </row>
    <row r="9" spans="1:8" ht="89.25">
      <c r="A9" s="11" t="s">
        <v>49</v>
      </c>
      <c r="B9" s="11" t="s">
        <v>50</v>
      </c>
      <c r="C9" s="12"/>
      <c r="D9" s="12"/>
      <c r="E9" s="12"/>
      <c r="F9" s="12"/>
      <c r="G9" s="12"/>
      <c r="H9" s="21">
        <f>H11+H13+H19+H22+H24</f>
        <v>1267672</v>
      </c>
    </row>
    <row r="10" spans="1:8" ht="15">
      <c r="A10" s="12" t="s">
        <v>51</v>
      </c>
      <c r="B10" s="12"/>
      <c r="C10" s="12"/>
      <c r="D10" s="12"/>
      <c r="E10" s="12"/>
      <c r="F10" s="12"/>
      <c r="G10" s="12"/>
      <c r="H10" s="21"/>
    </row>
    <row r="11" spans="1:9" ht="114.75">
      <c r="A11" s="12" t="s">
        <v>13</v>
      </c>
      <c r="B11" s="11" t="s">
        <v>14</v>
      </c>
      <c r="C11" s="11" t="s">
        <v>143</v>
      </c>
      <c r="D11" s="12" t="s">
        <v>15</v>
      </c>
      <c r="E11" s="12" t="s">
        <v>16</v>
      </c>
      <c r="F11" s="11" t="s">
        <v>17</v>
      </c>
      <c r="G11" s="12"/>
      <c r="H11" s="21">
        <f>H12</f>
        <v>30293</v>
      </c>
      <c r="I11" s="14"/>
    </row>
    <row r="12" spans="1:9" ht="89.25">
      <c r="A12" s="12" t="s">
        <v>18</v>
      </c>
      <c r="B12" s="11" t="s">
        <v>19</v>
      </c>
      <c r="C12" s="11" t="s">
        <v>143</v>
      </c>
      <c r="D12" s="12" t="s">
        <v>15</v>
      </c>
      <c r="E12" s="12" t="s">
        <v>16</v>
      </c>
      <c r="F12" s="11" t="s">
        <v>17</v>
      </c>
      <c r="G12" s="17" t="s">
        <v>142</v>
      </c>
      <c r="H12" s="21">
        <v>30293</v>
      </c>
      <c r="I12" s="14"/>
    </row>
    <row r="13" spans="1:8" ht="38.25">
      <c r="A13" s="11" t="s">
        <v>20</v>
      </c>
      <c r="B13" s="11" t="s">
        <v>21</v>
      </c>
      <c r="C13" s="11" t="s">
        <v>22</v>
      </c>
      <c r="D13" s="12" t="s">
        <v>15</v>
      </c>
      <c r="E13" s="12" t="s">
        <v>16</v>
      </c>
      <c r="F13" s="11" t="s">
        <v>23</v>
      </c>
      <c r="G13" s="11"/>
      <c r="H13" s="7">
        <f>H14</f>
        <v>25580</v>
      </c>
    </row>
    <row r="14" spans="1:8" ht="63.75">
      <c r="A14" s="11" t="s">
        <v>24</v>
      </c>
      <c r="B14" s="11" t="s">
        <v>25</v>
      </c>
      <c r="C14" s="11" t="s">
        <v>22</v>
      </c>
      <c r="D14" s="12" t="s">
        <v>15</v>
      </c>
      <c r="E14" s="12" t="s">
        <v>16</v>
      </c>
      <c r="F14" s="11" t="s">
        <v>26</v>
      </c>
      <c r="G14" s="15"/>
      <c r="H14" s="7">
        <f>H15+H16+H17+H18</f>
        <v>25580</v>
      </c>
    </row>
    <row r="15" spans="1:9" ht="38.25">
      <c r="A15" s="11" t="s">
        <v>27</v>
      </c>
      <c r="B15" s="11" t="s">
        <v>28</v>
      </c>
      <c r="C15" s="11" t="s">
        <v>22</v>
      </c>
      <c r="D15" s="12" t="s">
        <v>15</v>
      </c>
      <c r="E15" s="12" t="s">
        <v>16</v>
      </c>
      <c r="F15" s="11" t="s">
        <v>29</v>
      </c>
      <c r="G15" s="18" t="s">
        <v>132</v>
      </c>
      <c r="H15" s="7">
        <v>2047</v>
      </c>
      <c r="I15" s="14"/>
    </row>
    <row r="16" spans="1:9" ht="63.75">
      <c r="A16" s="11" t="s">
        <v>120</v>
      </c>
      <c r="B16" s="11" t="s">
        <v>31</v>
      </c>
      <c r="C16" s="11" t="s">
        <v>22</v>
      </c>
      <c r="D16" s="12" t="s">
        <v>15</v>
      </c>
      <c r="E16" s="12" t="s">
        <v>16</v>
      </c>
      <c r="F16" s="11" t="s">
        <v>122</v>
      </c>
      <c r="G16" s="18" t="s">
        <v>132</v>
      </c>
      <c r="H16" s="7">
        <v>7933</v>
      </c>
      <c r="I16" s="14"/>
    </row>
    <row r="17" spans="1:9" ht="63.75">
      <c r="A17" s="11" t="s">
        <v>30</v>
      </c>
      <c r="B17" s="11" t="s">
        <v>121</v>
      </c>
      <c r="C17" s="11" t="s">
        <v>22</v>
      </c>
      <c r="D17" s="12" t="s">
        <v>15</v>
      </c>
      <c r="E17" s="12" t="s">
        <v>16</v>
      </c>
      <c r="F17" s="11" t="s">
        <v>122</v>
      </c>
      <c r="G17" s="18" t="s">
        <v>132</v>
      </c>
      <c r="H17" s="7">
        <v>7800</v>
      </c>
      <c r="I17" s="14"/>
    </row>
    <row r="18" spans="1:9" ht="97.5" customHeight="1">
      <c r="A18" s="11" t="s">
        <v>110</v>
      </c>
      <c r="B18" s="11" t="s">
        <v>111</v>
      </c>
      <c r="C18" s="11" t="s">
        <v>22</v>
      </c>
      <c r="D18" s="12" t="s">
        <v>15</v>
      </c>
      <c r="E18" s="12" t="s">
        <v>16</v>
      </c>
      <c r="F18" s="11" t="s">
        <v>112</v>
      </c>
      <c r="G18" s="18" t="s">
        <v>132</v>
      </c>
      <c r="H18" s="7">
        <v>7800</v>
      </c>
      <c r="I18" s="14"/>
    </row>
    <row r="19" spans="1:8" ht="89.25">
      <c r="A19" s="11" t="s">
        <v>32</v>
      </c>
      <c r="B19" s="11" t="s">
        <v>33</v>
      </c>
      <c r="C19" s="11" t="s">
        <v>144</v>
      </c>
      <c r="D19" s="12" t="s">
        <v>15</v>
      </c>
      <c r="E19" s="12" t="s">
        <v>16</v>
      </c>
      <c r="F19" s="11" t="s">
        <v>34</v>
      </c>
      <c r="G19" s="30"/>
      <c r="H19" s="7">
        <f>H20</f>
        <v>10206</v>
      </c>
    </row>
    <row r="20" spans="1:8" ht="127.5">
      <c r="A20" s="11" t="s">
        <v>35</v>
      </c>
      <c r="B20" s="11" t="s">
        <v>36</v>
      </c>
      <c r="C20" s="11" t="s">
        <v>144</v>
      </c>
      <c r="D20" s="12" t="s">
        <v>15</v>
      </c>
      <c r="E20" s="12" t="s">
        <v>16</v>
      </c>
      <c r="F20" s="11" t="s">
        <v>34</v>
      </c>
      <c r="G20" s="30"/>
      <c r="H20" s="7">
        <f>H21</f>
        <v>10206</v>
      </c>
    </row>
    <row r="21" spans="1:8" ht="89.25">
      <c r="A21" s="11" t="s">
        <v>37</v>
      </c>
      <c r="B21" s="11" t="s">
        <v>38</v>
      </c>
      <c r="C21" s="11" t="s">
        <v>144</v>
      </c>
      <c r="D21" s="12" t="s">
        <v>15</v>
      </c>
      <c r="E21" s="12" t="s">
        <v>16</v>
      </c>
      <c r="F21" s="11" t="s">
        <v>34</v>
      </c>
      <c r="G21" s="17" t="s">
        <v>145</v>
      </c>
      <c r="H21" s="7">
        <v>10206</v>
      </c>
    </row>
    <row r="22" spans="1:8" ht="89.25">
      <c r="A22" s="11" t="s">
        <v>39</v>
      </c>
      <c r="B22" s="11" t="s">
        <v>40</v>
      </c>
      <c r="C22" s="11" t="s">
        <v>144</v>
      </c>
      <c r="D22" s="12" t="s">
        <v>15</v>
      </c>
      <c r="E22" s="12" t="s">
        <v>16</v>
      </c>
      <c r="F22" s="11" t="s">
        <v>41</v>
      </c>
      <c r="G22" s="12"/>
      <c r="H22" s="21">
        <f>H23</f>
        <v>200</v>
      </c>
    </row>
    <row r="23" spans="1:8" ht="89.25">
      <c r="A23" s="11" t="s">
        <v>42</v>
      </c>
      <c r="B23" s="11" t="s">
        <v>43</v>
      </c>
      <c r="C23" s="11" t="s">
        <v>144</v>
      </c>
      <c r="D23" s="12" t="s">
        <v>15</v>
      </c>
      <c r="E23" s="12" t="s">
        <v>16</v>
      </c>
      <c r="F23" s="11" t="s">
        <v>41</v>
      </c>
      <c r="G23" s="18" t="s">
        <v>173</v>
      </c>
      <c r="H23" s="21">
        <v>200</v>
      </c>
    </row>
    <row r="24" spans="1:8" ht="89.25">
      <c r="A24" s="11" t="s">
        <v>44</v>
      </c>
      <c r="B24" s="11" t="s">
        <v>45</v>
      </c>
      <c r="C24" s="11" t="s">
        <v>144</v>
      </c>
      <c r="D24" s="12" t="s">
        <v>15</v>
      </c>
      <c r="E24" s="12" t="s">
        <v>16</v>
      </c>
      <c r="F24" s="11" t="s">
        <v>46</v>
      </c>
      <c r="H24" s="21">
        <f>H25</f>
        <v>1201393</v>
      </c>
    </row>
    <row r="25" spans="1:8" ht="273" customHeight="1">
      <c r="A25" s="11" t="s">
        <v>47</v>
      </c>
      <c r="B25" s="11" t="s">
        <v>48</v>
      </c>
      <c r="C25" s="11" t="s">
        <v>144</v>
      </c>
      <c r="D25" s="12" t="s">
        <v>15</v>
      </c>
      <c r="E25" s="12" t="s">
        <v>16</v>
      </c>
      <c r="F25" s="11" t="s">
        <v>46</v>
      </c>
      <c r="G25" s="17" t="s">
        <v>145</v>
      </c>
      <c r="H25" s="7">
        <v>1201393</v>
      </c>
    </row>
    <row r="26" spans="1:8" ht="76.5">
      <c r="A26" s="45" t="s">
        <v>52</v>
      </c>
      <c r="B26" s="45" t="s">
        <v>53</v>
      </c>
      <c r="C26" s="47" t="s">
        <v>11</v>
      </c>
      <c r="D26" s="47" t="s">
        <v>11</v>
      </c>
      <c r="E26" s="47" t="s">
        <v>11</v>
      </c>
      <c r="F26" s="11" t="s">
        <v>136</v>
      </c>
      <c r="G26" s="11"/>
      <c r="H26" s="43">
        <f>H29+H33+H40+H42</f>
        <v>1771207</v>
      </c>
    </row>
    <row r="27" spans="1:8" ht="150" customHeight="1">
      <c r="A27" s="46"/>
      <c r="B27" s="46"/>
      <c r="C27" s="48"/>
      <c r="D27" s="48"/>
      <c r="E27" s="48"/>
      <c r="F27" s="22" t="s">
        <v>138</v>
      </c>
      <c r="G27" s="11"/>
      <c r="H27" s="44"/>
    </row>
    <row r="28" spans="1:8" ht="15">
      <c r="A28" s="11" t="s">
        <v>12</v>
      </c>
      <c r="B28" s="12"/>
      <c r="C28" s="11"/>
      <c r="D28" s="11"/>
      <c r="E28" s="11"/>
      <c r="F28" s="22"/>
      <c r="G28" s="11"/>
      <c r="H28" s="7"/>
    </row>
    <row r="29" spans="1:8" ht="175.5" customHeight="1">
      <c r="A29" s="19" t="s">
        <v>54</v>
      </c>
      <c r="B29" s="19" t="s">
        <v>55</v>
      </c>
      <c r="C29" s="19" t="s">
        <v>146</v>
      </c>
      <c r="D29" s="23" t="s">
        <v>15</v>
      </c>
      <c r="E29" s="23" t="s">
        <v>16</v>
      </c>
      <c r="F29" s="11" t="s">
        <v>137</v>
      </c>
      <c r="G29" s="24"/>
      <c r="H29" s="25">
        <f>H30+H31+H32</f>
        <v>368128</v>
      </c>
    </row>
    <row r="30" spans="1:8" ht="373.5" customHeight="1">
      <c r="A30" s="11" t="s">
        <v>56</v>
      </c>
      <c r="B30" s="11" t="s">
        <v>57</v>
      </c>
      <c r="C30" s="11" t="s">
        <v>143</v>
      </c>
      <c r="D30" s="12" t="s">
        <v>15</v>
      </c>
      <c r="E30" s="12" t="s">
        <v>16</v>
      </c>
      <c r="F30" s="11" t="s">
        <v>139</v>
      </c>
      <c r="G30" s="26" t="s">
        <v>117</v>
      </c>
      <c r="H30" s="7">
        <v>327708</v>
      </c>
    </row>
    <row r="31" spans="1:8" ht="229.5">
      <c r="A31" s="11" t="s">
        <v>58</v>
      </c>
      <c r="B31" s="11" t="s">
        <v>59</v>
      </c>
      <c r="C31" s="11" t="s">
        <v>144</v>
      </c>
      <c r="D31" s="12" t="s">
        <v>15</v>
      </c>
      <c r="E31" s="12" t="s">
        <v>16</v>
      </c>
      <c r="F31" s="11" t="s">
        <v>134</v>
      </c>
      <c r="G31" s="18" t="s">
        <v>174</v>
      </c>
      <c r="H31" s="7">
        <v>543</v>
      </c>
    </row>
    <row r="32" spans="1:8" ht="89.25">
      <c r="A32" s="11" t="s">
        <v>60</v>
      </c>
      <c r="B32" s="11" t="s">
        <v>61</v>
      </c>
      <c r="C32" s="11" t="s">
        <v>144</v>
      </c>
      <c r="D32" s="12" t="s">
        <v>15</v>
      </c>
      <c r="E32" s="12" t="s">
        <v>16</v>
      </c>
      <c r="F32" s="11" t="s">
        <v>124</v>
      </c>
      <c r="G32" s="18" t="s">
        <v>118</v>
      </c>
      <c r="H32" s="7">
        <v>39877</v>
      </c>
    </row>
    <row r="33" spans="1:8" ht="119.25" customHeight="1">
      <c r="A33" s="11" t="s">
        <v>62</v>
      </c>
      <c r="B33" s="11" t="s">
        <v>63</v>
      </c>
      <c r="C33" s="11"/>
      <c r="D33" s="11"/>
      <c r="E33" s="11"/>
      <c r="F33" s="11"/>
      <c r="G33" s="11"/>
      <c r="H33" s="7">
        <f>H34+H38+H39</f>
        <v>177223</v>
      </c>
    </row>
    <row r="34" spans="1:8" ht="229.5">
      <c r="A34" s="11" t="s">
        <v>64</v>
      </c>
      <c r="B34" s="11" t="s">
        <v>65</v>
      </c>
      <c r="C34" s="11" t="s">
        <v>22</v>
      </c>
      <c r="D34" s="12" t="s">
        <v>15</v>
      </c>
      <c r="E34" s="12" t="s">
        <v>16</v>
      </c>
      <c r="F34" s="11" t="s">
        <v>125</v>
      </c>
      <c r="G34" s="16"/>
      <c r="H34" s="7">
        <f>H35+H36+H37</f>
        <v>88964</v>
      </c>
    </row>
    <row r="35" spans="1:8" ht="89.25">
      <c r="A35" s="11" t="s">
        <v>66</v>
      </c>
      <c r="B35" s="11" t="s">
        <v>172</v>
      </c>
      <c r="C35" s="11" t="s">
        <v>22</v>
      </c>
      <c r="D35" s="12" t="s">
        <v>15</v>
      </c>
      <c r="E35" s="12" t="s">
        <v>16</v>
      </c>
      <c r="F35" s="11" t="s">
        <v>108</v>
      </c>
      <c r="G35" s="18" t="s">
        <v>133</v>
      </c>
      <c r="H35" s="7">
        <v>78564</v>
      </c>
    </row>
    <row r="36" spans="1:8" ht="38.25">
      <c r="A36" s="11" t="s">
        <v>67</v>
      </c>
      <c r="B36" s="11" t="s">
        <v>68</v>
      </c>
      <c r="C36" s="11" t="s">
        <v>22</v>
      </c>
      <c r="D36" s="12" t="s">
        <v>15</v>
      </c>
      <c r="E36" s="12" t="s">
        <v>16</v>
      </c>
      <c r="F36" s="11" t="s">
        <v>115</v>
      </c>
      <c r="G36" s="18" t="s">
        <v>133</v>
      </c>
      <c r="H36" s="7"/>
    </row>
    <row r="37" spans="1:8" ht="90.75" customHeight="1">
      <c r="A37" s="11" t="s">
        <v>113</v>
      </c>
      <c r="B37" s="11" t="s">
        <v>114</v>
      </c>
      <c r="C37" s="11" t="s">
        <v>22</v>
      </c>
      <c r="D37" s="12" t="s">
        <v>15</v>
      </c>
      <c r="E37" s="12" t="s">
        <v>16</v>
      </c>
      <c r="F37" s="11" t="s">
        <v>115</v>
      </c>
      <c r="G37" s="18" t="s">
        <v>133</v>
      </c>
      <c r="H37" s="7">
        <v>10400</v>
      </c>
    </row>
    <row r="38" spans="1:8" ht="116.25" customHeight="1">
      <c r="A38" s="11" t="s">
        <v>69</v>
      </c>
      <c r="B38" s="11" t="s">
        <v>70</v>
      </c>
      <c r="C38" s="11" t="s">
        <v>143</v>
      </c>
      <c r="D38" s="12" t="s">
        <v>15</v>
      </c>
      <c r="E38" s="12" t="s">
        <v>16</v>
      </c>
      <c r="F38" s="11" t="s">
        <v>71</v>
      </c>
      <c r="G38" s="18" t="s">
        <v>170</v>
      </c>
      <c r="H38" s="7">
        <v>75041</v>
      </c>
    </row>
    <row r="39" spans="1:8" ht="188.25" customHeight="1">
      <c r="A39" s="11" t="s">
        <v>72</v>
      </c>
      <c r="B39" s="11" t="s">
        <v>73</v>
      </c>
      <c r="C39" s="11" t="s">
        <v>143</v>
      </c>
      <c r="D39" s="12" t="s">
        <v>15</v>
      </c>
      <c r="E39" s="12" t="s">
        <v>16</v>
      </c>
      <c r="F39" s="11" t="s">
        <v>74</v>
      </c>
      <c r="G39" s="18" t="s">
        <v>171</v>
      </c>
      <c r="H39" s="7">
        <v>13218</v>
      </c>
    </row>
    <row r="40" spans="1:8" ht="140.25">
      <c r="A40" s="11" t="s">
        <v>75</v>
      </c>
      <c r="B40" s="11" t="s">
        <v>76</v>
      </c>
      <c r="C40" s="11" t="s">
        <v>143</v>
      </c>
      <c r="D40" s="12" t="s">
        <v>15</v>
      </c>
      <c r="E40" s="12" t="s">
        <v>16</v>
      </c>
      <c r="F40" s="11" t="s">
        <v>77</v>
      </c>
      <c r="G40" s="16"/>
      <c r="H40" s="7">
        <f>H41</f>
        <v>440</v>
      </c>
    </row>
    <row r="41" spans="1:8" ht="242.25">
      <c r="A41" s="11" t="s">
        <v>78</v>
      </c>
      <c r="B41" s="11" t="s">
        <v>79</v>
      </c>
      <c r="C41" s="11" t="s">
        <v>144</v>
      </c>
      <c r="D41" s="12" t="s">
        <v>15</v>
      </c>
      <c r="E41" s="12" t="s">
        <v>16</v>
      </c>
      <c r="F41" s="11" t="s">
        <v>135</v>
      </c>
      <c r="G41" s="18" t="s">
        <v>119</v>
      </c>
      <c r="H41" s="7">
        <v>440</v>
      </c>
    </row>
    <row r="42" spans="1:8" ht="183.75" customHeight="1">
      <c r="A42" s="11" t="s">
        <v>80</v>
      </c>
      <c r="B42" s="11" t="s">
        <v>81</v>
      </c>
      <c r="C42" s="11" t="s">
        <v>144</v>
      </c>
      <c r="D42" s="12" t="s">
        <v>15</v>
      </c>
      <c r="E42" s="12" t="s">
        <v>16</v>
      </c>
      <c r="F42" s="11"/>
      <c r="G42" s="18"/>
      <c r="H42" s="7">
        <f>H43+H44+H45+H46+H47+H48</f>
        <v>1225416</v>
      </c>
    </row>
    <row r="43" spans="1:8" ht="216.75">
      <c r="A43" s="11" t="s">
        <v>82</v>
      </c>
      <c r="B43" s="11" t="s">
        <v>83</v>
      </c>
      <c r="C43" s="11" t="s">
        <v>144</v>
      </c>
      <c r="D43" s="12" t="s">
        <v>15</v>
      </c>
      <c r="E43" s="12" t="s">
        <v>16</v>
      </c>
      <c r="F43" s="11" t="s">
        <v>84</v>
      </c>
      <c r="G43" s="18" t="s">
        <v>116</v>
      </c>
      <c r="H43" s="7">
        <v>542080</v>
      </c>
    </row>
    <row r="44" spans="1:8" ht="204">
      <c r="A44" s="11" t="s">
        <v>85</v>
      </c>
      <c r="B44" s="11" t="s">
        <v>86</v>
      </c>
      <c r="C44" s="11" t="s">
        <v>144</v>
      </c>
      <c r="D44" s="12" t="s">
        <v>15</v>
      </c>
      <c r="E44" s="12" t="s">
        <v>16</v>
      </c>
      <c r="F44" s="11" t="s">
        <v>87</v>
      </c>
      <c r="G44" s="18" t="s">
        <v>116</v>
      </c>
      <c r="H44" s="7">
        <v>522392</v>
      </c>
    </row>
    <row r="45" spans="1:8" ht="193.5" customHeight="1">
      <c r="A45" s="11" t="s">
        <v>88</v>
      </c>
      <c r="B45" s="11" t="s">
        <v>89</v>
      </c>
      <c r="C45" s="11" t="s">
        <v>144</v>
      </c>
      <c r="D45" s="12" t="s">
        <v>15</v>
      </c>
      <c r="E45" s="12" t="s">
        <v>16</v>
      </c>
      <c r="F45" s="11" t="s">
        <v>90</v>
      </c>
      <c r="G45" s="18" t="s">
        <v>175</v>
      </c>
      <c r="H45" s="7">
        <v>135005.8</v>
      </c>
    </row>
    <row r="46" spans="1:8" ht="140.25">
      <c r="A46" s="11" t="s">
        <v>91</v>
      </c>
      <c r="B46" s="11" t="s">
        <v>92</v>
      </c>
      <c r="C46" s="11" t="s">
        <v>144</v>
      </c>
      <c r="D46" s="12" t="s">
        <v>15</v>
      </c>
      <c r="E46" s="12" t="s">
        <v>16</v>
      </c>
      <c r="F46" s="11"/>
      <c r="G46" s="18" t="s">
        <v>175</v>
      </c>
      <c r="H46" s="7">
        <v>22181.2</v>
      </c>
    </row>
    <row r="47" spans="1:8" ht="89.25">
      <c r="A47" s="11" t="s">
        <v>93</v>
      </c>
      <c r="B47" s="11" t="s">
        <v>94</v>
      </c>
      <c r="C47" s="11" t="s">
        <v>144</v>
      </c>
      <c r="D47" s="12" t="s">
        <v>15</v>
      </c>
      <c r="E47" s="12" t="s">
        <v>16</v>
      </c>
      <c r="F47" s="11"/>
      <c r="G47" s="18" t="s">
        <v>168</v>
      </c>
      <c r="H47" s="7">
        <v>1932</v>
      </c>
    </row>
    <row r="48" spans="1:8" ht="128.25" customHeight="1">
      <c r="A48" s="11" t="s">
        <v>95</v>
      </c>
      <c r="B48" s="11" t="s">
        <v>96</v>
      </c>
      <c r="C48" s="11" t="s">
        <v>144</v>
      </c>
      <c r="D48" s="12" t="s">
        <v>15</v>
      </c>
      <c r="E48" s="12" t="s">
        <v>16</v>
      </c>
      <c r="F48" s="11"/>
      <c r="G48" s="18" t="s">
        <v>169</v>
      </c>
      <c r="H48" s="7">
        <v>1825</v>
      </c>
    </row>
    <row r="49" spans="1:8" ht="89.25">
      <c r="A49" s="3" t="s">
        <v>97</v>
      </c>
      <c r="B49" s="11" t="s">
        <v>147</v>
      </c>
      <c r="C49" s="11"/>
      <c r="D49" s="11"/>
      <c r="E49" s="11"/>
      <c r="F49" s="11"/>
      <c r="G49" s="11"/>
      <c r="H49" s="7">
        <f>H50+H58</f>
        <v>4121</v>
      </c>
    </row>
    <row r="50" spans="1:10" ht="74.25" customHeight="1">
      <c r="A50" s="3" t="s">
        <v>98</v>
      </c>
      <c r="B50" s="4" t="s">
        <v>148</v>
      </c>
      <c r="C50" s="1"/>
      <c r="D50" s="1"/>
      <c r="E50" s="1"/>
      <c r="F50" s="1" t="s">
        <v>149</v>
      </c>
      <c r="G50" s="1"/>
      <c r="H50" s="8">
        <f>SUM(H51:H57)</f>
        <v>2907</v>
      </c>
      <c r="I50" s="2"/>
      <c r="J50" s="27"/>
    </row>
    <row r="51" spans="1:10" ht="51">
      <c r="A51" s="3"/>
      <c r="B51" s="4"/>
      <c r="C51" s="1" t="s">
        <v>99</v>
      </c>
      <c r="D51" s="1" t="s">
        <v>15</v>
      </c>
      <c r="E51" s="1" t="s">
        <v>16</v>
      </c>
      <c r="F51" s="5" t="s">
        <v>150</v>
      </c>
      <c r="G51" s="3" t="s">
        <v>126</v>
      </c>
      <c r="H51" s="9">
        <v>110</v>
      </c>
      <c r="I51" s="27"/>
      <c r="J51" s="27"/>
    </row>
    <row r="52" spans="1:10" ht="51">
      <c r="A52" s="3"/>
      <c r="B52" s="4"/>
      <c r="C52" s="1" t="s">
        <v>100</v>
      </c>
      <c r="D52" s="1" t="s">
        <v>15</v>
      </c>
      <c r="E52" s="1" t="s">
        <v>16</v>
      </c>
      <c r="F52" s="5" t="s">
        <v>157</v>
      </c>
      <c r="G52" s="3" t="s">
        <v>127</v>
      </c>
      <c r="H52" s="9">
        <v>66</v>
      </c>
      <c r="I52" s="27"/>
      <c r="J52" s="27"/>
    </row>
    <row r="53" spans="1:8" ht="51">
      <c r="A53" s="3"/>
      <c r="B53" s="4"/>
      <c r="C53" s="1" t="s">
        <v>101</v>
      </c>
      <c r="D53" s="1" t="s">
        <v>15</v>
      </c>
      <c r="E53" s="1" t="s">
        <v>16</v>
      </c>
      <c r="F53" s="5" t="s">
        <v>151</v>
      </c>
      <c r="G53" s="3" t="s">
        <v>128</v>
      </c>
      <c r="H53" s="9">
        <v>114</v>
      </c>
    </row>
    <row r="54" spans="1:8" ht="51">
      <c r="A54" s="3"/>
      <c r="B54" s="4"/>
      <c r="C54" s="1" t="s">
        <v>102</v>
      </c>
      <c r="D54" s="1" t="s">
        <v>15</v>
      </c>
      <c r="E54" s="1" t="s">
        <v>16</v>
      </c>
      <c r="F54" s="5" t="s">
        <v>153</v>
      </c>
      <c r="G54" s="3" t="s">
        <v>129</v>
      </c>
      <c r="H54" s="9">
        <v>81</v>
      </c>
    </row>
    <row r="55" spans="1:8" ht="51">
      <c r="A55" s="3"/>
      <c r="B55" s="4"/>
      <c r="C55" s="1" t="s">
        <v>103</v>
      </c>
      <c r="D55" s="1" t="s">
        <v>15</v>
      </c>
      <c r="E55" s="1" t="s">
        <v>16</v>
      </c>
      <c r="F55" s="5" t="s">
        <v>152</v>
      </c>
      <c r="G55" s="3" t="s">
        <v>130</v>
      </c>
      <c r="H55" s="9">
        <v>123</v>
      </c>
    </row>
    <row r="56" spans="1:8" ht="51">
      <c r="A56" s="3"/>
      <c r="B56" s="1"/>
      <c r="C56" s="1" t="s">
        <v>104</v>
      </c>
      <c r="D56" s="1" t="s">
        <v>15</v>
      </c>
      <c r="E56" s="1" t="s">
        <v>16</v>
      </c>
      <c r="F56" s="5" t="s">
        <v>154</v>
      </c>
      <c r="G56" s="3" t="s">
        <v>131</v>
      </c>
      <c r="H56" s="9">
        <v>55</v>
      </c>
    </row>
    <row r="57" spans="1:8" ht="89.25">
      <c r="A57" s="3"/>
      <c r="B57" s="1"/>
      <c r="C57" s="4" t="s">
        <v>144</v>
      </c>
      <c r="D57" s="1" t="s">
        <v>15</v>
      </c>
      <c r="E57" s="1" t="s">
        <v>16</v>
      </c>
      <c r="F57" s="5" t="s">
        <v>155</v>
      </c>
      <c r="G57" s="3" t="s">
        <v>166</v>
      </c>
      <c r="H57" s="9">
        <v>2358</v>
      </c>
    </row>
    <row r="58" spans="1:11" ht="165" customHeight="1">
      <c r="A58" s="3" t="s">
        <v>105</v>
      </c>
      <c r="B58" s="4" t="s">
        <v>156</v>
      </c>
      <c r="C58" s="1"/>
      <c r="D58" s="1"/>
      <c r="E58" s="1"/>
      <c r="F58" s="3" t="s">
        <v>158</v>
      </c>
      <c r="G58" s="1"/>
      <c r="H58" s="8">
        <f>SUM(H59:H65)</f>
        <v>1214</v>
      </c>
      <c r="I58" s="2"/>
      <c r="J58" s="27"/>
      <c r="K58" s="27"/>
    </row>
    <row r="59" spans="1:8" ht="63.75">
      <c r="A59" s="3"/>
      <c r="B59" s="4"/>
      <c r="C59" s="1" t="s">
        <v>99</v>
      </c>
      <c r="D59" s="1" t="s">
        <v>15</v>
      </c>
      <c r="E59" s="1" t="s">
        <v>16</v>
      </c>
      <c r="F59" s="3" t="s">
        <v>159</v>
      </c>
      <c r="G59" s="3" t="s">
        <v>126</v>
      </c>
      <c r="H59" s="8">
        <v>51</v>
      </c>
    </row>
    <row r="60" spans="1:8" ht="63.75">
      <c r="A60" s="3"/>
      <c r="B60" s="4"/>
      <c r="C60" s="1" t="s">
        <v>100</v>
      </c>
      <c r="D60" s="1" t="s">
        <v>15</v>
      </c>
      <c r="E60" s="1" t="s">
        <v>16</v>
      </c>
      <c r="F60" s="3" t="s">
        <v>160</v>
      </c>
      <c r="G60" s="3" t="s">
        <v>127</v>
      </c>
      <c r="H60" s="8">
        <v>98</v>
      </c>
    </row>
    <row r="61" spans="1:8" ht="63.75">
      <c r="A61" s="3"/>
      <c r="B61" s="4"/>
      <c r="C61" s="1" t="s">
        <v>101</v>
      </c>
      <c r="D61" s="1" t="s">
        <v>15</v>
      </c>
      <c r="E61" s="1" t="s">
        <v>16</v>
      </c>
      <c r="F61" s="3" t="s">
        <v>161</v>
      </c>
      <c r="G61" s="3" t="s">
        <v>128</v>
      </c>
      <c r="H61" s="8">
        <v>40</v>
      </c>
    </row>
    <row r="62" spans="1:8" ht="63.75">
      <c r="A62" s="3"/>
      <c r="B62" s="4"/>
      <c r="C62" s="1" t="s">
        <v>102</v>
      </c>
      <c r="D62" s="1" t="s">
        <v>15</v>
      </c>
      <c r="E62" s="1" t="s">
        <v>16</v>
      </c>
      <c r="F62" s="3" t="s">
        <v>162</v>
      </c>
      <c r="G62" s="3" t="s">
        <v>129</v>
      </c>
      <c r="H62" s="8">
        <v>85</v>
      </c>
    </row>
    <row r="63" spans="1:8" ht="63.75">
      <c r="A63" s="3"/>
      <c r="B63" s="4"/>
      <c r="C63" s="1" t="s">
        <v>103</v>
      </c>
      <c r="D63" s="1" t="s">
        <v>15</v>
      </c>
      <c r="E63" s="1" t="s">
        <v>16</v>
      </c>
      <c r="F63" s="3" t="s">
        <v>163</v>
      </c>
      <c r="G63" s="3" t="s">
        <v>130</v>
      </c>
      <c r="H63" s="8">
        <v>50</v>
      </c>
    </row>
    <row r="64" spans="1:8" ht="63.75">
      <c r="A64" s="3"/>
      <c r="B64" s="1"/>
      <c r="C64" s="1" t="s">
        <v>104</v>
      </c>
      <c r="D64" s="1" t="s">
        <v>15</v>
      </c>
      <c r="E64" s="1" t="s">
        <v>16</v>
      </c>
      <c r="F64" s="3" t="s">
        <v>165</v>
      </c>
      <c r="G64" s="3" t="s">
        <v>131</v>
      </c>
      <c r="H64" s="8">
        <v>52</v>
      </c>
    </row>
    <row r="65" spans="1:8" ht="89.25">
      <c r="A65" s="3"/>
      <c r="B65" s="1"/>
      <c r="C65" s="4" t="s">
        <v>144</v>
      </c>
      <c r="D65" s="1" t="s">
        <v>15</v>
      </c>
      <c r="E65" s="1" t="s">
        <v>16</v>
      </c>
      <c r="F65" s="3" t="s">
        <v>164</v>
      </c>
      <c r="G65" s="31" t="s">
        <v>123</v>
      </c>
      <c r="H65" s="8">
        <v>838</v>
      </c>
    </row>
    <row r="66" spans="1:8" ht="89.25">
      <c r="A66" s="28" t="s">
        <v>106</v>
      </c>
      <c r="B66" s="4" t="s">
        <v>107</v>
      </c>
      <c r="C66" s="4" t="s">
        <v>144</v>
      </c>
      <c r="D66" s="1" t="s">
        <v>15</v>
      </c>
      <c r="E66" s="1" t="s">
        <v>16</v>
      </c>
      <c r="F66" s="3" t="s">
        <v>141</v>
      </c>
      <c r="G66" s="3" t="s">
        <v>167</v>
      </c>
      <c r="H66" s="8">
        <v>30724</v>
      </c>
    </row>
    <row r="67" spans="1:8" ht="15">
      <c r="A67" s="29"/>
      <c r="B67" s="29"/>
      <c r="C67" s="29"/>
      <c r="D67" s="29"/>
      <c r="E67" s="29"/>
      <c r="F67" s="29"/>
      <c r="G67" s="29"/>
      <c r="H67" s="29"/>
    </row>
    <row r="68" spans="1:8" ht="15">
      <c r="A68" s="29"/>
      <c r="B68" s="29"/>
      <c r="C68" s="29"/>
      <c r="D68" s="29"/>
      <c r="E68" s="29"/>
      <c r="F68" s="29"/>
      <c r="G68" s="29"/>
      <c r="H68" s="29"/>
    </row>
  </sheetData>
  <sheetProtection/>
  <mergeCells count="15">
    <mergeCell ref="H26:H27"/>
    <mergeCell ref="A26:A27"/>
    <mergeCell ref="B26:B27"/>
    <mergeCell ref="C26:C27"/>
    <mergeCell ref="D26:D27"/>
    <mergeCell ref="E26:E27"/>
    <mergeCell ref="H4:H5"/>
    <mergeCell ref="F1:H1"/>
    <mergeCell ref="A2:H2"/>
    <mergeCell ref="G4:G5"/>
    <mergeCell ref="A4:A5"/>
    <mergeCell ref="B4:B5"/>
    <mergeCell ref="C4:C5"/>
    <mergeCell ref="D4:E4"/>
    <mergeCell ref="F4:F5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6:K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Voronezh cityhall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yavavramenko</dc:creator>
  <cp:keywords/>
  <dc:description/>
  <cp:lastModifiedBy>yavavramenko</cp:lastModifiedBy>
  <cp:lastPrinted>2016-02-19T12:43:41Z</cp:lastPrinted>
  <dcterms:created xsi:type="dcterms:W3CDTF">2015-12-17T12:38:47Z</dcterms:created>
  <dcterms:modified xsi:type="dcterms:W3CDTF">2016-02-19T12:59:54Z</dcterms:modified>
  <cp:category/>
  <cp:version/>
  <cp:contentType/>
  <cp:contentStatus/>
</cp:coreProperties>
</file>